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10" sheetId="1" r:id="rId1"/>
  </sheets>
  <definedNames>
    <definedName name="_xlnm.Print_Titles" localSheetId="0">'R2021_10'!$1:$1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1" l="1"/>
  <c r="L36" i="1"/>
  <c r="K36" i="1"/>
  <c r="J36" i="1"/>
  <c r="I36" i="1"/>
  <c r="H36" i="1"/>
  <c r="H38" i="1" s="1"/>
  <c r="L31" i="1"/>
  <c r="K31" i="1"/>
  <c r="J31" i="1"/>
  <c r="I31" i="1"/>
  <c r="H31" i="1"/>
  <c r="L13" i="1"/>
  <c r="K13" i="1"/>
  <c r="K15" i="1" s="1"/>
  <c r="K40" i="1" s="1"/>
  <c r="J13" i="1"/>
  <c r="I13" i="1"/>
  <c r="H13" i="1"/>
  <c r="L8" i="1"/>
  <c r="K8" i="1"/>
  <c r="K41" i="1" s="1"/>
  <c r="J8" i="1"/>
  <c r="I8" i="1"/>
  <c r="I41" i="1" s="1"/>
  <c r="H8" i="1"/>
  <c r="H41" i="1" s="1"/>
  <c r="L38" i="1" l="1"/>
  <c r="L41" i="1"/>
  <c r="H15" i="1"/>
  <c r="I38" i="1"/>
  <c r="I40" i="1" s="1"/>
  <c r="J41" i="1"/>
  <c r="I15" i="1"/>
  <c r="J15" i="1"/>
  <c r="J40" i="1" s="1"/>
  <c r="J38" i="1"/>
  <c r="H40" i="1"/>
  <c r="L15" i="1"/>
  <c r="L40" i="1" l="1"/>
</calcChain>
</file>

<file path=xl/sharedStrings.xml><?xml version="1.0" encoding="utf-8"?>
<sst xmlns="http://schemas.openxmlformats.org/spreadsheetml/2006/main" count="70" uniqueCount="46">
  <si>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</si>
  <si>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</si>
  <si>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</si>
  <si>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</si>
  <si>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</si>
  <si>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</si>
  <si>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</si>
  <si>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</si>
  <si>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</si>
  <si>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</si>
  <si>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</si>
  <si>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</si>
  <si>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</si>
  <si>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</si>
  <si>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</si>
  <si>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</si>
  <si>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Ostatní neinv. přijaté transf. ze SR</t>
  </si>
  <si>
    <t>Dotace na výkon činnosti obce s rozšířenou působností v oblasti sociálně-právní ochrany dětí</t>
  </si>
  <si>
    <t>Příjmy z poskyt. služeb a výrobků</t>
  </si>
  <si>
    <t>Činnost místní správy</t>
  </si>
  <si>
    <t>Příjmy z prodeje krátk.maj. a DDM</t>
  </si>
  <si>
    <t>Přijaté nekap. přísp.a náhrady</t>
  </si>
  <si>
    <t>Běžné příjmy</t>
  </si>
  <si>
    <t>Ostatní inv.přijaté transfery ze SR</t>
  </si>
  <si>
    <t>Informační systémy výzva č 28</t>
  </si>
  <si>
    <t>IROP - program č. 117030 - SR - INV</t>
  </si>
  <si>
    <t>IROP - program č. 117030 - EU - INV</t>
  </si>
  <si>
    <t>Kapitálové příjmy</t>
  </si>
  <si>
    <t>Příjmy 10 - Odbor informačních technologií</t>
  </si>
  <si>
    <t>Odměny za užití počítačových programů</t>
  </si>
  <si>
    <t>Podlimitní technické zhodnocení</t>
  </si>
  <si>
    <t>Drobný hm. DM</t>
  </si>
  <si>
    <t>Nákup materiálu j.n.</t>
  </si>
  <si>
    <t>Služby elektronických komunikací</t>
  </si>
  <si>
    <t>Nájemné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</si>
  <si>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</si>
  <si>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</si>
  <si>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</si>
  <si>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</si>
  <si>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</si>
  <si>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Běžné výdaje</t>
  </si>
  <si>
    <t>Výpočetní technika</t>
  </si>
  <si>
    <t>Kapitálové výdaje</t>
  </si>
  <si>
    <t>Výdaje 10 - Odbor informačních technologií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</si>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</sst>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0" xfId="0" applyNumberFormat="1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zoomScaleNormal="100" workbookViewId="0">
      <pane ySplit="1" topLeftCell="A2" activePane="bottomLeft" state="frozen"/>
      <selection pane="bottomLeft" activeCell="L35" sqref="L35"/>
    </sheetView>
  </sheetViews>
  <sheetFormatPr defaultColWidth="8.75" defaultRowHeight="12.75" x14ac:dyDescent="0.2"/>
  <cols>
    <col min="1" max="1" width="4.625" style="16" customWidth="1"/>
    <col min="2" max="2" width="4.375" style="16" customWidth="1"/>
    <col min="3" max="3" width="4.875" style="16" customWidth="1"/>
    <col min="4" max="4" width="11.75" style="16" customWidth="1"/>
    <col min="5" max="5" width="5.5" style="16" customWidth="1"/>
    <col min="6" max="6" width="4.875" style="16" customWidth="1"/>
    <col min="7" max="7" width="6.125" style="16" customWidth="1"/>
    <col min="8" max="11" width="11.625" style="17" customWidth="1"/>
    <col min="12" max="12" width="11.625" style="4" customWidth="1"/>
    <col min="13" max="13" width="33.75" style="18" customWidth="1"/>
    <col min="14" max="14" width="36.125" style="18" customWidth="1"/>
    <col min="15" max="15" width="33" style="18" customWidth="1"/>
    <col min="16" max="16" width="41.5" style="18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7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6"/>
      <c r="M2" s="8"/>
      <c r="N2" s="8"/>
      <c r="O2" s="8"/>
      <c r="P2" s="8"/>
    </row>
    <row r="3" spans="1:16" x14ac:dyDescent="0.2">
      <c r="A3" s="9">
        <v>10</v>
      </c>
      <c r="B3" s="9"/>
      <c r="C3" s="9">
        <v>4116</v>
      </c>
      <c r="D3" s="9"/>
      <c r="E3" s="9"/>
      <c r="F3" s="9"/>
      <c r="G3" s="9">
        <v>13011</v>
      </c>
      <c r="H3" s="10">
        <v>18</v>
      </c>
      <c r="I3" s="10">
        <v>154</v>
      </c>
      <c r="J3" s="10"/>
      <c r="K3" s="11"/>
      <c r="M3" s="12" t="s">
        <v>16</v>
      </c>
      <c r="N3" s="12"/>
      <c r="O3" s="12"/>
      <c r="P3" s="12" t="s">
        <v>17</v>
      </c>
    </row>
    <row r="4" spans="1:16" x14ac:dyDescent="0.2">
      <c r="A4" s="9">
        <v>10</v>
      </c>
      <c r="B4" s="9">
        <v>6171</v>
      </c>
      <c r="C4" s="9">
        <v>2111</v>
      </c>
      <c r="D4" s="9"/>
      <c r="E4" s="9"/>
      <c r="F4" s="9"/>
      <c r="G4" s="9"/>
      <c r="H4" s="10">
        <v>101.93600000000001</v>
      </c>
      <c r="I4" s="10">
        <v>158.85599999999999</v>
      </c>
      <c r="J4" s="10"/>
      <c r="K4" s="11"/>
      <c r="M4" s="12" t="s">
        <v>18</v>
      </c>
      <c r="N4" s="12"/>
      <c r="O4" s="12" t="s">
        <v>19</v>
      </c>
      <c r="P4" s="12"/>
    </row>
    <row r="5" spans="1:16" x14ac:dyDescent="0.2">
      <c r="A5" s="9">
        <v>10</v>
      </c>
      <c r="B5" s="9">
        <v>6171</v>
      </c>
      <c r="C5" s="9">
        <v>2310</v>
      </c>
      <c r="D5" s="9"/>
      <c r="E5" s="9"/>
      <c r="F5" s="9"/>
      <c r="G5" s="9"/>
      <c r="H5" s="10">
        <v>26</v>
      </c>
      <c r="I5" s="10"/>
      <c r="J5" s="10"/>
      <c r="K5" s="11"/>
      <c r="M5" s="12" t="s">
        <v>20</v>
      </c>
      <c r="N5" s="12"/>
      <c r="O5" s="12" t="s">
        <v>19</v>
      </c>
      <c r="P5" s="12"/>
    </row>
    <row r="6" spans="1:16" x14ac:dyDescent="0.2">
      <c r="A6" s="9">
        <v>10</v>
      </c>
      <c r="B6" s="9">
        <v>6171</v>
      </c>
      <c r="C6" s="9">
        <v>2324</v>
      </c>
      <c r="D6" s="9"/>
      <c r="E6" s="9"/>
      <c r="F6" s="9"/>
      <c r="G6" s="9"/>
      <c r="H6" s="10">
        <v>1.45</v>
      </c>
      <c r="I6" s="10"/>
      <c r="J6" s="10"/>
      <c r="K6" s="11"/>
      <c r="M6" s="12" t="s">
        <v>21</v>
      </c>
      <c r="N6" s="12"/>
      <c r="O6" s="12" t="s">
        <v>19</v>
      </c>
      <c r="P6" s="12"/>
    </row>
    <row r="7" spans="1:16" s="7" customFormat="1" x14ac:dyDescent="0.2">
      <c r="A7" s="5"/>
      <c r="B7" s="5"/>
      <c r="C7" s="5"/>
      <c r="D7" s="5"/>
      <c r="E7" s="5"/>
      <c r="F7" s="5"/>
      <c r="G7" s="5"/>
      <c r="H7" s="6"/>
      <c r="I7" s="6"/>
      <c r="J7" s="6"/>
      <c r="K7" s="6"/>
      <c r="M7" s="8"/>
      <c r="N7" s="8"/>
      <c r="O7" s="8"/>
      <c r="P7" s="8"/>
    </row>
    <row r="8" spans="1:16" x14ac:dyDescent="0.2">
      <c r="A8" s="13" t="s">
        <v>22</v>
      </c>
      <c r="B8" s="13"/>
      <c r="C8" s="13"/>
      <c r="D8" s="13"/>
      <c r="E8" s="13"/>
      <c r="F8" s="13"/>
      <c r="G8" s="13"/>
      <c r="H8" s="14">
        <f>SUM(H2:H7)</f>
        <v>147.386</v>
      </c>
      <c r="I8" s="14">
        <f t="shared" ref="I8:L8" si="0">SUM(I2:I7)</f>
        <v>312.85599999999999</v>
      </c>
      <c r="J8" s="14">
        <f t="shared" si="0"/>
        <v>0</v>
      </c>
      <c r="K8" s="14">
        <f t="shared" si="0"/>
        <v>0</v>
      </c>
      <c r="L8" s="14">
        <f t="shared" si="0"/>
        <v>0</v>
      </c>
      <c r="M8" s="15"/>
      <c r="N8" s="15"/>
      <c r="O8" s="15"/>
      <c r="P8" s="15"/>
    </row>
    <row r="9" spans="1:16" s="7" customFormat="1" x14ac:dyDescent="0.2">
      <c r="A9" s="5"/>
      <c r="B9" s="5"/>
      <c r="C9" s="5"/>
      <c r="D9" s="5"/>
      <c r="E9" s="5"/>
      <c r="F9" s="5"/>
      <c r="G9" s="5"/>
      <c r="H9" s="6"/>
      <c r="I9" s="6"/>
      <c r="J9" s="6"/>
      <c r="K9" s="6"/>
      <c r="M9" s="8"/>
      <c r="N9" s="8"/>
      <c r="O9" s="8"/>
      <c r="P9" s="8"/>
    </row>
    <row r="10" spans="1:16" x14ac:dyDescent="0.2">
      <c r="A10" s="9">
        <v>10</v>
      </c>
      <c r="B10" s="9"/>
      <c r="C10" s="9">
        <v>4216</v>
      </c>
      <c r="D10" s="9">
        <v>31841000000</v>
      </c>
      <c r="E10" s="9">
        <v>107</v>
      </c>
      <c r="F10" s="9">
        <v>1</v>
      </c>
      <c r="G10" s="9">
        <v>17968</v>
      </c>
      <c r="H10" s="10"/>
      <c r="I10" s="10">
        <v>66.365480000000005</v>
      </c>
      <c r="J10" s="10"/>
      <c r="K10" s="11"/>
      <c r="M10" s="12" t="s">
        <v>23</v>
      </c>
      <c r="N10" s="12" t="s">
        <v>24</v>
      </c>
      <c r="O10" s="12"/>
      <c r="P10" s="12" t="s">
        <v>25</v>
      </c>
    </row>
    <row r="11" spans="1:16" x14ac:dyDescent="0.2">
      <c r="A11" s="9">
        <v>10</v>
      </c>
      <c r="B11" s="9"/>
      <c r="C11" s="9">
        <v>4216</v>
      </c>
      <c r="D11" s="9">
        <v>31841000000</v>
      </c>
      <c r="E11" s="9">
        <v>107</v>
      </c>
      <c r="F11" s="9">
        <v>5</v>
      </c>
      <c r="G11" s="9">
        <v>17969</v>
      </c>
      <c r="H11" s="10"/>
      <c r="I11" s="10">
        <v>1128.21307</v>
      </c>
      <c r="J11" s="10"/>
      <c r="K11" s="11"/>
      <c r="M11" s="12" t="s">
        <v>23</v>
      </c>
      <c r="N11" s="12" t="s">
        <v>24</v>
      </c>
      <c r="O11" s="12"/>
      <c r="P11" s="12" t="s">
        <v>26</v>
      </c>
    </row>
    <row r="12" spans="1:16" s="7" customFormat="1" x14ac:dyDescent="0.2">
      <c r="A12" s="5"/>
      <c r="B12" s="5"/>
      <c r="C12" s="5"/>
      <c r="D12" s="5"/>
      <c r="E12" s="5"/>
      <c r="F12" s="5"/>
      <c r="G12" s="5"/>
      <c r="H12" s="6"/>
      <c r="I12" s="6"/>
      <c r="J12" s="6"/>
      <c r="K12" s="6"/>
      <c r="M12" s="8"/>
      <c r="N12" s="8"/>
      <c r="O12" s="8"/>
      <c r="P12" s="8"/>
    </row>
    <row r="13" spans="1:16" x14ac:dyDescent="0.2">
      <c r="A13" s="13" t="s">
        <v>27</v>
      </c>
      <c r="B13" s="13"/>
      <c r="C13" s="13"/>
      <c r="D13" s="13"/>
      <c r="E13" s="13"/>
      <c r="F13" s="13"/>
      <c r="G13" s="13"/>
      <c r="H13" s="14">
        <f>SUM(H9:H12)</f>
        <v>0</v>
      </c>
      <c r="I13" s="14">
        <f t="shared" ref="I13:L13" si="1">SUM(I9:I12)</f>
        <v>1194.57855</v>
      </c>
      <c r="J13" s="14">
        <f t="shared" si="1"/>
        <v>0</v>
      </c>
      <c r="K13" s="14">
        <f t="shared" si="1"/>
        <v>0</v>
      </c>
      <c r="L13" s="14">
        <f t="shared" si="1"/>
        <v>0</v>
      </c>
      <c r="M13" s="15"/>
      <c r="N13" s="15"/>
      <c r="O13" s="15"/>
      <c r="P13" s="15"/>
    </row>
    <row r="14" spans="1:16" s="7" customFormat="1" x14ac:dyDescent="0.2">
      <c r="A14" s="5"/>
      <c r="B14" s="5"/>
      <c r="C14" s="5"/>
      <c r="D14" s="5"/>
      <c r="E14" s="5"/>
      <c r="F14" s="5"/>
      <c r="G14" s="5"/>
      <c r="H14" s="6"/>
      <c r="I14" s="6"/>
      <c r="J14" s="6"/>
      <c r="K14" s="6"/>
      <c r="M14" s="8"/>
      <c r="N14" s="8"/>
      <c r="O14" s="8"/>
      <c r="P14" s="8"/>
    </row>
    <row r="15" spans="1:16" x14ac:dyDescent="0.2">
      <c r="A15" s="13" t="s">
        <v>28</v>
      </c>
      <c r="B15" s="13"/>
      <c r="C15" s="13"/>
      <c r="D15" s="13"/>
      <c r="E15" s="13"/>
      <c r="F15" s="13"/>
      <c r="G15" s="13"/>
      <c r="H15" s="14">
        <f>SUM(H13,H8)</f>
        <v>147.386</v>
      </c>
      <c r="I15" s="14">
        <f t="shared" ref="I15:L15" si="2">SUM(I13,I8)</f>
        <v>1507.4345499999999</v>
      </c>
      <c r="J15" s="14">
        <f t="shared" si="2"/>
        <v>0</v>
      </c>
      <c r="K15" s="14">
        <f t="shared" si="2"/>
        <v>0</v>
      </c>
      <c r="L15" s="14">
        <f t="shared" si="2"/>
        <v>0</v>
      </c>
      <c r="M15" s="15"/>
      <c r="N15" s="15"/>
      <c r="O15" s="15"/>
      <c r="P15" s="15"/>
    </row>
    <row r="16" spans="1:16" s="7" customFormat="1" x14ac:dyDescent="0.2">
      <c r="A16" s="5"/>
      <c r="B16" s="5"/>
      <c r="C16" s="5"/>
      <c r="D16" s="5"/>
      <c r="E16" s="5"/>
      <c r="F16" s="5"/>
      <c r="G16" s="5"/>
      <c r="H16" s="6"/>
      <c r="I16" s="6"/>
      <c r="J16" s="6"/>
      <c r="K16" s="6"/>
      <c r="M16" s="8"/>
      <c r="N16" s="8"/>
      <c r="O16" s="8"/>
      <c r="P16" s="8"/>
    </row>
    <row r="17" spans="1:16" x14ac:dyDescent="0.2">
      <c r="A17" s="9">
        <v>10</v>
      </c>
      <c r="B17" s="9">
        <v>6171</v>
      </c>
      <c r="C17" s="9">
        <v>5042</v>
      </c>
      <c r="D17" s="9"/>
      <c r="E17" s="9"/>
      <c r="F17" s="9"/>
      <c r="G17" s="9"/>
      <c r="H17" s="10">
        <v>35.954000000000001</v>
      </c>
      <c r="I17" s="10">
        <v>38.235999999999997</v>
      </c>
      <c r="J17" s="10"/>
      <c r="K17" s="11">
        <v>50</v>
      </c>
      <c r="L17" s="19">
        <v>50</v>
      </c>
      <c r="M17" s="12" t="s">
        <v>29</v>
      </c>
      <c r="N17" s="12"/>
      <c r="O17" s="12" t="s">
        <v>19</v>
      </c>
      <c r="P17" s="12"/>
    </row>
    <row r="18" spans="1:16" x14ac:dyDescent="0.2">
      <c r="A18" s="9">
        <v>10</v>
      </c>
      <c r="B18" s="9">
        <v>6171</v>
      </c>
      <c r="C18" s="9">
        <v>5123</v>
      </c>
      <c r="D18" s="9"/>
      <c r="E18" s="9"/>
      <c r="F18" s="9"/>
      <c r="G18" s="9"/>
      <c r="H18" s="10"/>
      <c r="I18" s="10">
        <v>14.61317</v>
      </c>
      <c r="J18" s="10"/>
      <c r="K18" s="11"/>
      <c r="L18" s="19">
        <v>0</v>
      </c>
      <c r="M18" s="12" t="s">
        <v>30</v>
      </c>
      <c r="N18" s="12"/>
      <c r="O18" s="12" t="s">
        <v>19</v>
      </c>
      <c r="P18" s="12"/>
    </row>
    <row r="19" spans="1:16" x14ac:dyDescent="0.2">
      <c r="A19" s="9">
        <v>10</v>
      </c>
      <c r="B19" s="9">
        <v>6171</v>
      </c>
      <c r="C19" s="9">
        <v>5137</v>
      </c>
      <c r="D19" s="9"/>
      <c r="E19" s="9"/>
      <c r="F19" s="9"/>
      <c r="G19" s="9"/>
      <c r="H19" s="10">
        <v>2414.3088299999999</v>
      </c>
      <c r="I19" s="10">
        <v>1856.4433100000001</v>
      </c>
      <c r="J19" s="10">
        <v>1001.5315900000001</v>
      </c>
      <c r="K19" s="11">
        <v>2060</v>
      </c>
      <c r="L19" s="19">
        <v>1750</v>
      </c>
      <c r="M19" s="12" t="s">
        <v>31</v>
      </c>
      <c r="N19" s="12"/>
      <c r="O19" s="12" t="s">
        <v>19</v>
      </c>
      <c r="P19" s="12"/>
    </row>
    <row r="20" spans="1:16" x14ac:dyDescent="0.2">
      <c r="A20" s="9">
        <v>10</v>
      </c>
      <c r="B20" s="9">
        <v>6171</v>
      </c>
      <c r="C20" s="9">
        <v>5139</v>
      </c>
      <c r="D20" s="9"/>
      <c r="E20" s="9"/>
      <c r="F20" s="9"/>
      <c r="G20" s="9"/>
      <c r="H20" s="10">
        <v>445.24700000000001</v>
      </c>
      <c r="I20" s="10">
        <v>591.80542000000003</v>
      </c>
      <c r="J20" s="10">
        <v>101.35028</v>
      </c>
      <c r="K20" s="11">
        <v>570</v>
      </c>
      <c r="L20" s="19">
        <v>620</v>
      </c>
      <c r="M20" s="12" t="s">
        <v>32</v>
      </c>
      <c r="N20" s="12"/>
      <c r="O20" s="12" t="s">
        <v>19</v>
      </c>
      <c r="P20" s="12"/>
    </row>
    <row r="21" spans="1:16" x14ac:dyDescent="0.2">
      <c r="A21" s="9">
        <v>10</v>
      </c>
      <c r="B21" s="9">
        <v>6171</v>
      </c>
      <c r="C21" s="9">
        <v>5162</v>
      </c>
      <c r="D21" s="9"/>
      <c r="E21" s="9"/>
      <c r="F21" s="9"/>
      <c r="G21" s="9"/>
      <c r="H21" s="10">
        <v>109.26300000000001</v>
      </c>
      <c r="I21" s="10">
        <v>109.26300000000001</v>
      </c>
      <c r="J21" s="10">
        <v>54.813000000000002</v>
      </c>
      <c r="K21" s="11">
        <v>120</v>
      </c>
      <c r="L21" s="19">
        <v>120</v>
      </c>
      <c r="M21" s="12" t="s">
        <v>33</v>
      </c>
      <c r="N21" s="12"/>
      <c r="O21" s="12" t="s">
        <v>19</v>
      </c>
      <c r="P21" s="12"/>
    </row>
    <row r="22" spans="1:16" x14ac:dyDescent="0.2">
      <c r="A22" s="9">
        <v>10</v>
      </c>
      <c r="B22" s="9">
        <v>6171</v>
      </c>
      <c r="C22" s="9">
        <v>5164</v>
      </c>
      <c r="D22" s="9"/>
      <c r="E22" s="9"/>
      <c r="F22" s="9"/>
      <c r="G22" s="9"/>
      <c r="H22" s="10"/>
      <c r="I22" s="10">
        <v>197.67282</v>
      </c>
      <c r="J22" s="10">
        <v>148.25646</v>
      </c>
      <c r="K22" s="11">
        <v>300</v>
      </c>
      <c r="L22" s="19">
        <v>300</v>
      </c>
      <c r="M22" s="12" t="s">
        <v>34</v>
      </c>
      <c r="N22" s="12"/>
      <c r="O22" s="12" t="s">
        <v>19</v>
      </c>
      <c r="P22" s="12"/>
    </row>
    <row r="23" spans="1:16" x14ac:dyDescent="0.2">
      <c r="A23" s="9">
        <v>10</v>
      </c>
      <c r="B23" s="9">
        <v>6171</v>
      </c>
      <c r="C23" s="9">
        <v>5167</v>
      </c>
      <c r="D23" s="9"/>
      <c r="E23" s="9"/>
      <c r="F23" s="9"/>
      <c r="G23" s="9"/>
      <c r="H23" s="10">
        <v>228.91582</v>
      </c>
      <c r="I23" s="10">
        <v>72.214100000000002</v>
      </c>
      <c r="J23" s="10"/>
      <c r="K23" s="11">
        <v>300</v>
      </c>
      <c r="L23" s="19">
        <v>300</v>
      </c>
      <c r="M23" s="12" t="s">
        <v>35</v>
      </c>
      <c r="N23" s="12"/>
      <c r="O23" s="12" t="s">
        <v>19</v>
      </c>
      <c r="P23" s="12"/>
    </row>
    <row r="24" spans="1:16" x14ac:dyDescent="0.2">
      <c r="A24" s="9">
        <v>10</v>
      </c>
      <c r="B24" s="9">
        <v>6171</v>
      </c>
      <c r="C24" s="9">
        <v>5168</v>
      </c>
      <c r="D24" s="9"/>
      <c r="E24" s="9"/>
      <c r="F24" s="9"/>
      <c r="G24" s="9"/>
      <c r="H24" s="10">
        <v>8446.7634600000001</v>
      </c>
      <c r="I24" s="10">
        <v>11059.30538</v>
      </c>
      <c r="J24" s="10">
        <v>5282.0843400000003</v>
      </c>
      <c r="K24" s="11">
        <v>12808</v>
      </c>
      <c r="L24" s="19">
        <v>12806</v>
      </c>
      <c r="M24" s="12" t="s">
        <v>36</v>
      </c>
      <c r="N24" s="12"/>
      <c r="O24" s="12" t="s">
        <v>19</v>
      </c>
      <c r="P24" s="12"/>
    </row>
    <row r="25" spans="1:16" x14ac:dyDescent="0.2">
      <c r="A25" s="9">
        <v>10</v>
      </c>
      <c r="B25" s="9">
        <v>6171</v>
      </c>
      <c r="C25" s="9">
        <v>5168</v>
      </c>
      <c r="D25" s="9"/>
      <c r="E25" s="9"/>
      <c r="F25" s="9"/>
      <c r="G25" s="9">
        <v>13011</v>
      </c>
      <c r="H25" s="10"/>
      <c r="I25" s="10">
        <v>154</v>
      </c>
      <c r="J25" s="10"/>
      <c r="K25" s="11"/>
      <c r="L25" s="19"/>
      <c r="M25" s="12" t="s">
        <v>36</v>
      </c>
      <c r="N25" s="12"/>
      <c r="O25" s="12" t="s">
        <v>19</v>
      </c>
      <c r="P25" s="12" t="s">
        <v>17</v>
      </c>
    </row>
    <row r="26" spans="1:16" x14ac:dyDescent="0.2">
      <c r="A26" s="9">
        <v>10</v>
      </c>
      <c r="B26" s="9">
        <v>6171</v>
      </c>
      <c r="C26" s="9">
        <v>5169</v>
      </c>
      <c r="D26" s="9"/>
      <c r="E26" s="9"/>
      <c r="F26" s="9"/>
      <c r="G26" s="9"/>
      <c r="H26" s="10">
        <v>64.057959999999994</v>
      </c>
      <c r="I26" s="10">
        <v>34.635509999999996</v>
      </c>
      <c r="J26" s="10">
        <v>3.3298000000000001</v>
      </c>
      <c r="K26" s="11">
        <v>30</v>
      </c>
      <c r="L26" s="19">
        <v>230</v>
      </c>
      <c r="M26" s="12" t="s">
        <v>37</v>
      </c>
      <c r="N26" s="12"/>
      <c r="O26" s="12" t="s">
        <v>19</v>
      </c>
      <c r="P26" s="12"/>
    </row>
    <row r="27" spans="1:16" x14ac:dyDescent="0.2">
      <c r="A27" s="9">
        <v>10</v>
      </c>
      <c r="B27" s="9">
        <v>6171</v>
      </c>
      <c r="C27" s="9">
        <v>5169</v>
      </c>
      <c r="D27" s="9"/>
      <c r="E27" s="9"/>
      <c r="F27" s="9"/>
      <c r="G27" s="9">
        <v>13011</v>
      </c>
      <c r="H27" s="10">
        <v>18</v>
      </c>
      <c r="I27" s="10"/>
      <c r="J27" s="10"/>
      <c r="K27" s="11"/>
      <c r="L27" s="19"/>
      <c r="M27" s="12" t="s">
        <v>37</v>
      </c>
      <c r="N27" s="12"/>
      <c r="O27" s="12" t="s">
        <v>19</v>
      </c>
      <c r="P27" s="12" t="s">
        <v>17</v>
      </c>
    </row>
    <row r="28" spans="1:16" x14ac:dyDescent="0.2">
      <c r="A28" s="9">
        <v>10</v>
      </c>
      <c r="B28" s="9">
        <v>6171</v>
      </c>
      <c r="C28" s="9">
        <v>5171</v>
      </c>
      <c r="D28" s="9"/>
      <c r="E28" s="9"/>
      <c r="F28" s="9"/>
      <c r="G28" s="9"/>
      <c r="H28" s="10">
        <v>228.32589999999999</v>
      </c>
      <c r="I28" s="10">
        <v>22.5962</v>
      </c>
      <c r="J28" s="10">
        <v>3.3033000000000001</v>
      </c>
      <c r="K28" s="11">
        <v>600</v>
      </c>
      <c r="L28" s="19">
        <v>600</v>
      </c>
      <c r="M28" s="12" t="s">
        <v>38</v>
      </c>
      <c r="N28" s="12"/>
      <c r="O28" s="12" t="s">
        <v>19</v>
      </c>
      <c r="P28" s="12"/>
    </row>
    <row r="29" spans="1:16" x14ac:dyDescent="0.2">
      <c r="A29" s="9">
        <v>10</v>
      </c>
      <c r="B29" s="9">
        <v>6171</v>
      </c>
      <c r="C29" s="9">
        <v>5172</v>
      </c>
      <c r="D29" s="9"/>
      <c r="E29" s="9"/>
      <c r="F29" s="9"/>
      <c r="G29" s="9"/>
      <c r="H29" s="10">
        <v>1216.84294</v>
      </c>
      <c r="I29" s="10">
        <v>940.53340000000003</v>
      </c>
      <c r="J29" s="10">
        <v>283.29525999999998</v>
      </c>
      <c r="K29" s="11">
        <v>1490</v>
      </c>
      <c r="L29" s="19">
        <v>720</v>
      </c>
      <c r="M29" s="12" t="s">
        <v>39</v>
      </c>
      <c r="N29" s="12"/>
      <c r="O29" s="12" t="s">
        <v>19</v>
      </c>
      <c r="P29" s="12"/>
    </row>
    <row r="30" spans="1:16" s="7" customFormat="1" x14ac:dyDescent="0.2">
      <c r="A30" s="5"/>
      <c r="B30" s="5"/>
      <c r="C30" s="5"/>
      <c r="D30" s="5"/>
      <c r="E30" s="5"/>
      <c r="F30" s="5"/>
      <c r="G30" s="5"/>
      <c r="H30" s="6"/>
      <c r="I30" s="6"/>
      <c r="J30" s="6"/>
      <c r="K30" s="6"/>
      <c r="M30" s="8"/>
      <c r="N30" s="8"/>
      <c r="O30" s="8"/>
      <c r="P30" s="8"/>
    </row>
    <row r="31" spans="1:16" x14ac:dyDescent="0.2">
      <c r="A31" s="13" t="s">
        <v>40</v>
      </c>
      <c r="B31" s="13"/>
      <c r="C31" s="13"/>
      <c r="D31" s="13"/>
      <c r="E31" s="13"/>
      <c r="F31" s="13"/>
      <c r="G31" s="13"/>
      <c r="H31" s="14">
        <f>SUM(H16:H30)</f>
        <v>13207.678910000001</v>
      </c>
      <c r="I31" s="14">
        <f t="shared" ref="I31:L31" si="3">SUM(I16:I30)</f>
        <v>15091.318310000001</v>
      </c>
      <c r="J31" s="14">
        <f t="shared" si="3"/>
        <v>6877.964030000001</v>
      </c>
      <c r="K31" s="14">
        <f t="shared" si="3"/>
        <v>18328</v>
      </c>
      <c r="L31" s="14">
        <f t="shared" si="3"/>
        <v>17496</v>
      </c>
      <c r="M31" s="15"/>
      <c r="N31" s="15"/>
      <c r="O31" s="15"/>
      <c r="P31" s="15"/>
    </row>
    <row r="32" spans="1:16" s="7" customFormat="1" x14ac:dyDescent="0.2">
      <c r="A32" s="5"/>
      <c r="B32" s="5"/>
      <c r="C32" s="5"/>
      <c r="D32" s="5"/>
      <c r="E32" s="5"/>
      <c r="F32" s="5"/>
      <c r="G32" s="5"/>
      <c r="H32" s="6"/>
      <c r="I32" s="6"/>
      <c r="J32" s="6"/>
      <c r="K32" s="6"/>
      <c r="M32" s="8"/>
      <c r="N32" s="8"/>
      <c r="O32" s="8"/>
      <c r="P32" s="8"/>
    </row>
    <row r="33" spans="1:16" x14ac:dyDescent="0.2">
      <c r="A33" s="9">
        <v>10</v>
      </c>
      <c r="B33" s="9">
        <v>6171</v>
      </c>
      <c r="C33" s="9">
        <v>6111</v>
      </c>
      <c r="D33" s="9"/>
      <c r="E33" s="9"/>
      <c r="F33" s="9"/>
      <c r="G33" s="9"/>
      <c r="H33" s="10">
        <v>763.42093999999997</v>
      </c>
      <c r="I33" s="10">
        <v>7489.8552</v>
      </c>
      <c r="J33" s="10">
        <v>126.6144</v>
      </c>
      <c r="K33" s="11">
        <v>2170</v>
      </c>
      <c r="L33" s="19">
        <v>800</v>
      </c>
      <c r="M33" s="12" t="s">
        <v>39</v>
      </c>
      <c r="N33" s="12"/>
      <c r="O33" s="12" t="s">
        <v>19</v>
      </c>
      <c r="P33" s="12"/>
    </row>
    <row r="34" spans="1:16" x14ac:dyDescent="0.2">
      <c r="A34" s="9">
        <v>10</v>
      </c>
      <c r="B34" s="9">
        <v>6171</v>
      </c>
      <c r="C34" s="9">
        <v>6125</v>
      </c>
      <c r="D34" s="9"/>
      <c r="E34" s="9"/>
      <c r="F34" s="9"/>
      <c r="G34" s="9"/>
      <c r="H34" s="10">
        <v>4396.5467699999999</v>
      </c>
      <c r="I34" s="10">
        <v>1443.55249</v>
      </c>
      <c r="J34" s="10">
        <v>56.628</v>
      </c>
      <c r="K34" s="11">
        <v>4110</v>
      </c>
      <c r="L34" s="19">
        <v>650</v>
      </c>
      <c r="M34" s="12" t="s">
        <v>41</v>
      </c>
      <c r="N34" s="12"/>
      <c r="O34" s="12" t="s">
        <v>19</v>
      </c>
      <c r="P34" s="12"/>
    </row>
    <row r="35" spans="1:16" s="7" customFormat="1" x14ac:dyDescent="0.2">
      <c r="A35" s="5"/>
      <c r="B35" s="5"/>
      <c r="C35" s="5"/>
      <c r="D35" s="5"/>
      <c r="E35" s="5"/>
      <c r="F35" s="5"/>
      <c r="G35" s="5"/>
      <c r="H35" s="6"/>
      <c r="I35" s="6"/>
      <c r="J35" s="6"/>
      <c r="K35" s="6"/>
      <c r="M35" s="8"/>
      <c r="N35" s="8"/>
      <c r="O35" s="8"/>
      <c r="P35" s="8"/>
    </row>
    <row r="36" spans="1:16" x14ac:dyDescent="0.2">
      <c r="A36" s="13" t="s">
        <v>42</v>
      </c>
      <c r="B36" s="13"/>
      <c r="C36" s="13"/>
      <c r="D36" s="13"/>
      <c r="E36" s="13"/>
      <c r="F36" s="13"/>
      <c r="G36" s="13"/>
      <c r="H36" s="14">
        <f>SUM(H32:H35)</f>
        <v>5159.9677099999999</v>
      </c>
      <c r="I36" s="14">
        <f t="shared" ref="I36:L36" si="4">SUM(I32:I35)</f>
        <v>8933.40769</v>
      </c>
      <c r="J36" s="14">
        <f t="shared" si="4"/>
        <v>183.2424</v>
      </c>
      <c r="K36" s="14">
        <f t="shared" si="4"/>
        <v>6280</v>
      </c>
      <c r="L36" s="14">
        <f t="shared" si="4"/>
        <v>1450</v>
      </c>
      <c r="M36" s="15"/>
      <c r="N36" s="15"/>
      <c r="O36" s="15"/>
      <c r="P36" s="15"/>
    </row>
    <row r="37" spans="1:16" s="7" customFormat="1" x14ac:dyDescent="0.2">
      <c r="A37" s="5"/>
      <c r="B37" s="5"/>
      <c r="C37" s="5"/>
      <c r="D37" s="5"/>
      <c r="E37" s="5"/>
      <c r="F37" s="5"/>
      <c r="G37" s="5"/>
      <c r="H37" s="6"/>
      <c r="I37" s="6"/>
      <c r="J37" s="6"/>
      <c r="K37" s="6"/>
      <c r="M37" s="8"/>
      <c r="N37" s="8"/>
      <c r="O37" s="8"/>
      <c r="P37" s="8"/>
    </row>
    <row r="38" spans="1:16" x14ac:dyDescent="0.2">
      <c r="A38" s="13" t="s">
        <v>43</v>
      </c>
      <c r="B38" s="13"/>
      <c r="C38" s="13"/>
      <c r="D38" s="13"/>
      <c r="E38" s="13"/>
      <c r="F38" s="13"/>
      <c r="G38" s="13"/>
      <c r="H38" s="14">
        <f>SUM(H36,H31)</f>
        <v>18367.64662</v>
      </c>
      <c r="I38" s="14">
        <f t="shared" ref="I38:L38" si="5">SUM(I36,I31)</f>
        <v>24024.726000000002</v>
      </c>
      <c r="J38" s="14">
        <f t="shared" si="5"/>
        <v>7061.2064300000011</v>
      </c>
      <c r="K38" s="14">
        <f t="shared" si="5"/>
        <v>24608</v>
      </c>
      <c r="L38" s="14">
        <f t="shared" si="5"/>
        <v>18946</v>
      </c>
      <c r="M38" s="15"/>
      <c r="N38" s="15"/>
      <c r="O38" s="15"/>
      <c r="P38" s="15"/>
    </row>
    <row r="39" spans="1:16" s="7" customFormat="1" x14ac:dyDescent="0.2">
      <c r="A39" s="5"/>
      <c r="B39" s="5"/>
      <c r="C39" s="5"/>
      <c r="D39" s="5"/>
      <c r="E39" s="5"/>
      <c r="F39" s="5"/>
      <c r="G39" s="5"/>
      <c r="H39" s="6"/>
      <c r="I39" s="6"/>
      <c r="J39" s="6"/>
      <c r="K39" s="6"/>
      <c r="M39" s="8"/>
      <c r="N39" s="8"/>
      <c r="O39" s="8"/>
      <c r="P39" s="8"/>
    </row>
    <row r="40" spans="1:16" x14ac:dyDescent="0.2">
      <c r="A40" s="13" t="s">
        <v>44</v>
      </c>
      <c r="B40" s="13"/>
      <c r="C40" s="13"/>
      <c r="D40" s="13"/>
      <c r="E40" s="13"/>
      <c r="F40" s="13"/>
      <c r="G40" s="13"/>
      <c r="H40" s="14">
        <f>H15-H38</f>
        <v>-18220.260620000001</v>
      </c>
      <c r="I40" s="14">
        <f t="shared" ref="I40:L40" si="6">I15-I38</f>
        <v>-22517.291450000004</v>
      </c>
      <c r="J40" s="14">
        <f t="shared" si="6"/>
        <v>-7061.2064300000011</v>
      </c>
      <c r="K40" s="14">
        <f t="shared" si="6"/>
        <v>-24608</v>
      </c>
      <c r="L40" s="14">
        <f t="shared" si="6"/>
        <v>-18946</v>
      </c>
      <c r="M40" s="15"/>
      <c r="N40" s="15"/>
      <c r="O40" s="15"/>
      <c r="P40" s="15"/>
    </row>
    <row r="41" spans="1:16" x14ac:dyDescent="0.2">
      <c r="A41" s="13" t="s">
        <v>45</v>
      </c>
      <c r="B41" s="13"/>
      <c r="C41" s="13"/>
      <c r="D41" s="13"/>
      <c r="E41" s="13"/>
      <c r="F41" s="13"/>
      <c r="G41" s="13"/>
      <c r="H41" s="14">
        <f>H8-H31</f>
        <v>-13060.29291</v>
      </c>
      <c r="I41" s="14">
        <f t="shared" ref="I41:L41" si="7">I8-I31</f>
        <v>-14778.462310000001</v>
      </c>
      <c r="J41" s="14">
        <f t="shared" si="7"/>
        <v>-6877.964030000001</v>
      </c>
      <c r="K41" s="14">
        <f t="shared" si="7"/>
        <v>-18328</v>
      </c>
      <c r="L41" s="14">
        <f t="shared" si="7"/>
        <v>-17496</v>
      </c>
      <c r="M41" s="15"/>
      <c r="N41" s="15"/>
      <c r="O41" s="15"/>
      <c r="P41" s="15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R2021_10</vt:lpstr>
      <vt:lpstr>'R2021_10'!Názvy_tisku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2020-07-16T08:58:46Z</dcterms:created>
  <dcterms:modified xsi:type="dcterms:W3CDTF">2020-10-23T09:19:18Z</dcterms:modified>
</cp:coreProperties>
</file>